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9040" windowHeight="15840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<sst xmlns="http://schemas.openxmlformats.org/spreadsheetml/2006/main" count="164" uniqueCount="74">
  <si>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</si>
  <si>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</si>
  <si>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</si>
  <si>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</si>
  <si>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</si>
  <si>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</si>
  <si>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</si>
  <si>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</si>
  <si>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</si>
  <si>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</si>
  <si>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</si>
  <si>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</si>
  <si>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</si>
  <si>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</si>
  <si>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</si>
  <si>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</si>
  <si>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</si>
  <si>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</si>
  <si>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</si>
  <si>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</si>
  <si>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</si>
  <si>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</si>
  <si>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</si>
  <si>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</si>
  <si>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</si>
  <si>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</si>
  <si>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</si>
  <si>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</si>
  <si>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</si>
  <si>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</si>
  <si>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</si>
  <si>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</si>
  <si>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</si>
  <si>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</si>
  <si>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</si>
  <si>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</si>
  <si>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</si>
  <si>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</si>
  <si>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</si>
  <si>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</si>
  <si>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</si>
  <si>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</si>
  <si>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</si>
  <si>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</si>
  <si>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</si>
  <si>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</si>
  <si>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</si>
  <si>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</si>
  <si>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</si>
  <si>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</si>
  <si>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</si>
  <si>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</si>
  <si>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</si>
  <si>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</si>
  <si>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</si>
  <si>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</si>
  <si>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</si>
  <si>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</si>
  <si>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</si>
  <si>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</si>
  <si>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</si>
  <si>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</si>
  <si>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</si>
  <si>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</si>
  <si>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</si>
  <si>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</si>
  <si>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</si>
  <si>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</si>
  <si>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Национален осигурителен институт</t>
  </si>
  <si>
    <t>Параграф 6, ал. 1 от ПЗР на Закона за бюджета на ДОО за 2021 г.</t>
  </si>
  <si>
    <t>Закон за бюджета на ДОО за 2021 г.</t>
  </si>
  <si>
    <t>чл. 10 от Закона за бюджета на ДОО за 2021 г.</t>
  </si>
  <si>
    <t>ПМС 249/03.09.2020 г. и Закон за бюджета на ДОО за 2021 г.</t>
  </si>
  <si>
    <t>Еднократно изплащане на допълнителни суми към пенсиите - за месец април на 2021 г.-ПМС 84 от 11 март 2021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</si>
</sst>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53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33" applyFont="1" applyFill="1" applyBorder="1" applyAlignment="1" applyProtection="1">
      <alignment vertical="center" wrapText="1"/>
      <protection/>
    </xf>
    <xf numFmtId="0" fontId="54" fillId="9" borderId="11" xfId="33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33" applyFont="1" applyFill="1" applyBorder="1" applyAlignment="1" applyProtection="1">
      <alignment horizontal="center" vertical="center" wrapText="1"/>
      <protection/>
    </xf>
    <xf numFmtId="0" fontId="53" fillId="9" borderId="12" xfId="33" applyFont="1" applyFill="1" applyBorder="1" applyAlignment="1" applyProtection="1">
      <alignment vertical="center" wrapText="1"/>
      <protection/>
    </xf>
    <xf numFmtId="0" fontId="53" fillId="9" borderId="13" xfId="33" applyFont="1" applyFill="1" applyBorder="1" applyAlignment="1" applyProtection="1">
      <alignment vertical="center" wrapText="1"/>
      <protection/>
    </xf>
    <xf numFmtId="0" fontId="53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33" applyNumberFormat="1" applyFont="1" applyFill="1" applyBorder="1" applyAlignment="1" applyProtection="1">
      <alignment vertical="center" wrapText="1"/>
      <protection locked="0"/>
    </xf>
    <xf numFmtId="14" fontId="53" fillId="9" borderId="16" xfId="33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33" applyFont="1" applyFill="1" applyBorder="1" applyAlignment="1" applyProtection="1">
      <alignment horizontal="center" vertical="center" wrapText="1"/>
      <protection/>
    </xf>
    <xf numFmtId="14" fontId="53" fillId="9" borderId="18" xfId="33" applyNumberFormat="1" applyFont="1" applyFill="1" applyBorder="1" applyAlignment="1" applyProtection="1">
      <alignment vertical="center" wrapText="1"/>
      <protection/>
    </xf>
    <xf numFmtId="0" fontId="53" fillId="9" borderId="19" xfId="33" applyFont="1" applyFill="1" applyBorder="1" applyAlignment="1" applyProtection="1">
      <alignment vertical="center" wrapText="1"/>
      <protection/>
    </xf>
    <xf numFmtId="0" fontId="6" fillId="9" borderId="20" xfId="34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34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8" fillId="9" borderId="27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3" fontId="0" fillId="36" borderId="31" xfId="0" applyNumberFormat="1" applyFill="1" applyBorder="1" applyAlignment="1" applyProtection="1">
      <alignment/>
      <protection locked="0"/>
    </xf>
    <xf numFmtId="3" fontId="0" fillId="37" borderId="31" xfId="0" applyNumberFormat="1" applyFill="1" applyBorder="1" applyAlignment="1" applyProtection="1">
      <alignment/>
      <protection locked="0"/>
    </xf>
    <xf numFmtId="0" fontId="61" fillId="9" borderId="11" xfId="33" applyFont="1" applyFill="1" applyBorder="1" applyAlignment="1" applyProtection="1">
      <alignment horizontal="center" vertical="top" wrapText="1"/>
      <protection/>
    </xf>
    <xf numFmtId="0" fontId="61" fillId="9" borderId="32" xfId="33" applyFont="1" applyFill="1" applyBorder="1" applyAlignment="1" applyProtection="1">
      <alignment horizontal="center" vertical="top" wrapText="1"/>
      <protection/>
    </xf>
    <xf numFmtId="0" fontId="61" fillId="9" borderId="33" xfId="33" applyFont="1" applyFill="1" applyBorder="1" applyAlignment="1" applyProtection="1">
      <alignment horizontal="center" vertical="top" wrapText="1"/>
      <protection/>
    </xf>
    <xf numFmtId="0" fontId="8" fillId="9" borderId="34" xfId="34" applyFont="1" applyFill="1" applyBorder="1" applyAlignment="1" applyProtection="1">
      <alignment horizontal="center" vertical="center" wrapText="1"/>
      <protection/>
    </xf>
    <xf numFmtId="0" fontId="8" fillId="9" borderId="35" xfId="34" applyFont="1" applyFill="1" applyBorder="1" applyAlignment="1" applyProtection="1">
      <alignment horizontal="center" vertical="center" wrapText="1"/>
      <protection/>
    </xf>
    <xf numFmtId="0" fontId="8" fillId="9" borderId="36" xfId="34" applyFont="1" applyFill="1" applyBorder="1" applyAlignment="1" applyProtection="1">
      <alignment horizontal="center" vertical="center" wrapText="1"/>
      <protection/>
    </xf>
    <xf numFmtId="0" fontId="58" fillId="9" borderId="37" xfId="0" applyFont="1" applyFill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2" fillId="0" borderId="39" xfId="0" applyFont="1" applyBorder="1" applyAlignment="1" applyProtection="1">
      <alignment horizontal="center" wrapText="1"/>
      <protection locked="0"/>
    </xf>
    <xf numFmtId="0" fontId="63" fillId="9" borderId="40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2" fillId="0" borderId="42" xfId="0" applyFont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3" fillId="9" borderId="45" xfId="0" applyFont="1" applyFill="1" applyBorder="1" applyAlignment="1">
      <alignment horizontal="center" wrapText="1"/>
    </xf>
    <xf numFmtId="0" fontId="61" fillId="9" borderId="46" xfId="33" applyFont="1" applyFill="1" applyBorder="1" applyAlignment="1" applyProtection="1">
      <alignment horizontal="center" vertical="top" wrapText="1"/>
      <protection/>
    </xf>
    <xf numFmtId="0" fontId="6" fillId="9" borderId="34" xfId="34" applyFont="1" applyFill="1" applyBorder="1" applyAlignment="1" applyProtection="1">
      <alignment horizontal="center" vertical="center" wrapText="1"/>
      <protection/>
    </xf>
    <xf numFmtId="0" fontId="6" fillId="9" borderId="35" xfId="34" applyFont="1" applyFill="1" applyBorder="1" applyAlignment="1" applyProtection="1">
      <alignment horizontal="center" vertical="center" wrapText="1"/>
      <protection/>
    </xf>
    <xf numFmtId="0" fontId="6" fillId="9" borderId="47" xfId="3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9" t="s">
        <v>68</v>
      </c>
      <c r="B4" s="80"/>
      <c r="C4" s="81"/>
      <c r="D4" s="18">
        <v>44197</v>
      </c>
      <c r="E4" s="18">
        <v>44316</v>
      </c>
      <c r="F4" s="3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4402400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4402400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20284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1029725841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1034148525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27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3" t="s">
        <v>31</v>
      </c>
      <c r="B2" s="74"/>
      <c r="C2" s="74"/>
      <c r="D2" s="74"/>
      <c r="E2" s="74"/>
      <c r="F2" s="74"/>
      <c r="G2" s="75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8" t="s">
        <v>25</v>
      </c>
      <c r="B5" s="89"/>
      <c r="C5" s="90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7" sqref="B1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3" t="s">
        <v>22</v>
      </c>
      <c r="B2" s="74"/>
      <c r="C2" s="74"/>
      <c r="D2" s="74"/>
      <c r="E2" s="74"/>
      <c r="F2" s="74"/>
      <c r="G2" s="75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5" t="str">
        <f>IF(ISBLANK(ОБЩО!A4),"",ОБЩО!A4)</f>
        <v>Национален осигурителен институт</v>
      </c>
      <c r="B4" s="86">
        <f>IF(ISBLANK(ОБЩО!B4),"",ОБЩО!B4)</f>
      </c>
      <c r="C4" s="87">
        <f>IF(ISBLANK(ОБЩО!C4),"",ОБЩО!C4)</f>
      </c>
      <c r="D4" s="19">
        <f>IF(ISBLANK(ОБЩО!D4),"",ОБЩО!D4)</f>
        <v>44197</v>
      </c>
      <c r="E4" s="19">
        <f>IF(ISBLANK(ОБЩО!E4),"",ОБЩО!E4)</f>
        <v>44316</v>
      </c>
      <c r="F4" s="5"/>
      <c r="G4" s="9"/>
    </row>
    <row r="5" spans="1:7" ht="18.75" customHeight="1" thickBot="1">
      <c r="A5" s="82" t="s">
        <v>25</v>
      </c>
      <c r="B5" s="83"/>
      <c r="C5" s="84"/>
      <c r="D5" s="10"/>
      <c r="E5" s="10"/>
      <c r="F5" s="10"/>
      <c r="G5" s="11"/>
    </row>
    <row r="6" spans="1:7" ht="26.25" customHeight="1">
      <c r="A6" s="6"/>
      <c r="B6" s="76" t="s">
        <v>21</v>
      </c>
      <c r="C6" s="77"/>
      <c r="D6" s="77"/>
      <c r="E6" s="77"/>
      <c r="F6" s="77"/>
      <c r="G6" s="78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4402400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4402400</v>
      </c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71">
        <v>20284</v>
      </c>
      <c r="C12" s="57"/>
      <c r="D12" s="57"/>
      <c r="E12" s="57"/>
      <c r="F12" s="57"/>
      <c r="G12" s="57"/>
    </row>
    <row r="13" spans="1:7" ht="15.75">
      <c r="A13" s="38" t="s">
        <v>5</v>
      </c>
      <c r="B13" s="71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72"/>
      <c r="C14" s="58"/>
      <c r="D14" s="58"/>
      <c r="E14" s="58"/>
      <c r="F14" s="58"/>
      <c r="G14" s="58"/>
    </row>
    <row r="15" spans="1:7" ht="15.75">
      <c r="A15" s="38" t="s">
        <v>7</v>
      </c>
      <c r="B15" s="71">
        <f>926004872+103720969</f>
        <v>1029725841</v>
      </c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1034148525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D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21" sqref="D21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3" t="s">
        <v>64</v>
      </c>
      <c r="C2" s="74"/>
      <c r="D2" s="74"/>
      <c r="E2" s="74"/>
      <c r="F2" s="91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5" t="str">
        <f>IF(ISBLANK(ОБЩО!A4),"",ОБЩО!A4)</f>
        <v>Национален осигурителен институт</v>
      </c>
      <c r="C4" s="86">
        <f>IF(ISBLANK(ОБЩО!B4),"",ОБЩО!B4)</f>
      </c>
      <c r="D4" s="87">
        <f>IF(ISBLANK(ОБЩО!C4),"",ОБЩО!C4)</f>
      </c>
      <c r="E4" s="19">
        <f>IF(ISBLANK(ОБЩО!D4),"",ОБЩО!D4)</f>
        <v>44197</v>
      </c>
      <c r="F4" s="22">
        <f>IF(ISBLANK(ОБЩО!E4),"",ОБЩО!E4)</f>
        <v>44316</v>
      </c>
    </row>
    <row r="5" spans="1:6" ht="18.75" customHeight="1" thickBot="1">
      <c r="A5" s="70">
        <v>1</v>
      </c>
      <c r="B5" s="88" t="s">
        <v>25</v>
      </c>
      <c r="C5" s="89"/>
      <c r="D5" s="90"/>
      <c r="E5" s="10"/>
      <c r="F5" s="23"/>
    </row>
    <row r="6" spans="1:6" ht="26.25" customHeight="1">
      <c r="A6" s="70">
        <v>1</v>
      </c>
      <c r="B6" s="6"/>
      <c r="C6" s="92" t="s">
        <v>21</v>
      </c>
      <c r="D6" s="93"/>
      <c r="E6" s="93"/>
      <c r="F6" s="94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1034148525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1</v>
      </c>
      <c r="B11" s="36" t="s">
        <v>38</v>
      </c>
      <c r="C11" s="47"/>
      <c r="D11" s="47">
        <f>SUM(D12:D25)</f>
        <v>727472078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1</v>
      </c>
      <c r="B12" s="33" t="s">
        <v>39</v>
      </c>
      <c r="C12" s="46" t="s">
        <v>69</v>
      </c>
      <c r="D12" s="63">
        <v>315705753</v>
      </c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1</v>
      </c>
      <c r="B18" s="31" t="s">
        <v>45</v>
      </c>
      <c r="C18" s="46" t="s">
        <v>70</v>
      </c>
      <c r="D18" s="65">
        <v>137208225</v>
      </c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1</v>
      </c>
      <c r="B20" s="31" t="s">
        <v>47</v>
      </c>
      <c r="C20" s="46" t="s">
        <v>71</v>
      </c>
      <c r="D20" s="65">
        <v>170837131</v>
      </c>
      <c r="E20" s="65"/>
      <c r="F20" s="66"/>
    </row>
    <row r="21" spans="1:7" ht="31.5">
      <c r="A21" s="70">
        <f t="shared" si="0"/>
        <v>1</v>
      </c>
      <c r="B21" s="28" t="s">
        <v>73</v>
      </c>
      <c r="C21" s="46"/>
      <c r="D21" s="65">
        <v>103720969</v>
      </c>
      <c r="E21" s="65"/>
      <c r="F21" s="66"/>
      <c r="G21">
        <f>IF(ABS(MAX(D21:F21))+ABS(MIN(D21:F21))=0,0,1)</f>
        <v>1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302253763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1</v>
      </c>
      <c r="B27" s="27" t="s">
        <v>50</v>
      </c>
      <c r="C27" s="46"/>
      <c r="D27" s="65">
        <v>302253763</v>
      </c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4422684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70</v>
      </c>
      <c r="D36" s="63">
        <v>20284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v>4402400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Tanya B. Zhekova</cp:lastModifiedBy>
  <cp:lastPrinted>2021-01-13T17:17:49Z</cp:lastPrinted>
  <dcterms:created xsi:type="dcterms:W3CDTF">2020-04-28T14:17:25Z</dcterms:created>
  <dcterms:modified xsi:type="dcterms:W3CDTF">2021-05-12T11:57:06Z</dcterms:modified>
  <cp:category/>
  <cp:version/>
  <cp:contentType/>
  <cp:contentStatus/>
</cp:coreProperties>
</file>